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<sst xmlns="http://schemas.openxmlformats.org/spreadsheetml/2006/main" count="52" uniqueCount="37">
  <si>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Slopes in inch/foot, degrees and %</t>
  </si>
  <si>
    <t>Sr No</t>
  </si>
  <si>
    <t>in percent</t>
  </si>
  <si>
    <t>fraction</t>
  </si>
  <si>
    <t>inch per foot</t>
  </si>
  <si>
    <t>degrees,</t>
  </si>
  <si>
    <t>decimal</t>
  </si>
  <si>
    <t>%</t>
  </si>
  <si>
    <t>degrees</t>
  </si>
  <si>
    <t>slope in</t>
  </si>
  <si>
    <t>1, 9'</t>
  </si>
  <si>
    <t>1, 17'</t>
  </si>
  <si>
    <t>1, 26'</t>
  </si>
  <si>
    <t>1, 35'</t>
  </si>
  <si>
    <t>1, 43'</t>
  </si>
  <si>
    <t>1, 52'</t>
  </si>
  <si>
    <t>2,</t>
  </si>
  <si>
    <t>2, 9'</t>
  </si>
  <si>
    <t>2,18'</t>
  </si>
  <si>
    <t>2, 26'</t>
  </si>
  <si>
    <t>2, 35,</t>
  </si>
  <si>
    <t>2, 43'</t>
  </si>
  <si>
    <t>2, 52'</t>
  </si>
  <si>
    <t>3,</t>
  </si>
  <si>
    <t>3, 9'</t>
  </si>
  <si>
    <t>3, 18'</t>
  </si>
  <si>
    <t>3, 26'</t>
  </si>
  <si>
    <t>3, 35'</t>
  </si>
  <si>
    <t>3, 43'</t>
  </si>
  <si>
    <t>3, 52'</t>
  </si>
  <si>
    <t>minutes</t>
  </si>
  <si>
    <t>Slope in</t>
  </si>
  <si>
    <t>foot /foot</t>
  </si>
  <si>
    <t>Cement Data Book by Duda</t>
  </si>
  <si>
    <t>inputs</t>
  </si>
  <si>
    <t>outputs</t>
  </si>
  <si>
    <t>W1.21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</si>
</sst>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1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28">
      <selection activeCell="A37" sqref="A37:H39"/>
    </sheetView>
  </sheetViews>
  <sheetFormatPr defaultColWidth="9.140625" defaultRowHeight="12.75"/>
  <cols>
    <col min="1" max="1" width="6.7109375" style="0" customWidth="1"/>
    <col min="2" max="2" width="10.57421875" style="0" customWidth="1"/>
  </cols>
  <sheetData>
    <row r="2" ht="12.75">
      <c r="B2" s="14" t="s">
        <v>36</v>
      </c>
    </row>
    <row r="6" spans="3:8" ht="12.75">
      <c r="C6" s="17" t="s">
        <v>0</v>
      </c>
      <c r="D6" s="17"/>
      <c r="E6" s="17"/>
      <c r="F6" s="17"/>
      <c r="G6" s="17"/>
      <c r="H6" s="1"/>
    </row>
    <row r="9" spans="2:6" ht="12.75">
      <c r="B9" s="17" t="s">
        <v>31</v>
      </c>
      <c r="C9" s="17"/>
      <c r="D9" s="17"/>
      <c r="E9" s="17"/>
      <c r="F9" s="17"/>
    </row>
    <row r="11" spans="1:6" ht="12.75">
      <c r="A11" s="14" t="s">
        <v>1</v>
      </c>
      <c r="B11" s="17" t="s">
        <v>4</v>
      </c>
      <c r="C11" s="17"/>
      <c r="D11" s="14" t="s">
        <v>32</v>
      </c>
      <c r="E11" s="14" t="s">
        <v>5</v>
      </c>
      <c r="F11" s="1" t="s">
        <v>2</v>
      </c>
    </row>
    <row r="12" spans="1:6" ht="12.75">
      <c r="A12" s="1"/>
      <c r="B12" s="14" t="s">
        <v>3</v>
      </c>
      <c r="C12" s="14" t="s">
        <v>6</v>
      </c>
      <c r="D12" s="1"/>
      <c r="E12" s="14" t="s">
        <v>6</v>
      </c>
      <c r="F12" s="14" t="s">
        <v>7</v>
      </c>
    </row>
    <row r="13" ht="12.75">
      <c r="K13" s="3"/>
    </row>
    <row r="15" spans="1:6" ht="12.75">
      <c r="A15" s="4">
        <v>1</v>
      </c>
      <c r="B15" s="5">
        <v>0.125</v>
      </c>
      <c r="C15" s="8">
        <f>+ABS(B15)</f>
        <v>0.125</v>
      </c>
      <c r="D15" s="9">
        <f>+C15/12</f>
        <v>0.010416666666666666</v>
      </c>
      <c r="E15" s="10">
        <f>+SINH(D15)*180/PI()</f>
        <v>0.5968418300385218</v>
      </c>
      <c r="F15" s="10">
        <f>+D15*100</f>
        <v>1.0416666666666665</v>
      </c>
    </row>
    <row r="16" spans="2:6" ht="12.75">
      <c r="B16" s="6"/>
      <c r="C16" s="11"/>
      <c r="D16" s="11"/>
      <c r="E16" s="11"/>
      <c r="F16" s="11"/>
    </row>
    <row r="17" spans="1:6" ht="12.75">
      <c r="A17" s="4">
        <v>2</v>
      </c>
      <c r="B17" s="5">
        <v>0.25</v>
      </c>
      <c r="C17" s="8">
        <f>+ABS(B17)</f>
        <v>0.25</v>
      </c>
      <c r="D17" s="9">
        <f>+C17/12</f>
        <v>0.020833333333333332</v>
      </c>
      <c r="E17" s="10">
        <f>+SINH(D17)*180/PI()</f>
        <v>1.19374842214593</v>
      </c>
      <c r="F17" s="10">
        <f>+D17*100</f>
        <v>2.083333333333333</v>
      </c>
    </row>
    <row r="18" spans="2:6" ht="12.75">
      <c r="B18" s="6"/>
      <c r="C18" s="11"/>
      <c r="D18" s="11"/>
      <c r="E18" s="11"/>
      <c r="F18" s="11"/>
    </row>
    <row r="19" spans="1:6" ht="12.75">
      <c r="A19" s="4">
        <v>3</v>
      </c>
      <c r="B19" s="5">
        <v>0.375</v>
      </c>
      <c r="C19" s="8">
        <f>+ABS(B19)</f>
        <v>0.375</v>
      </c>
      <c r="D19" s="9">
        <f>+C19/12</f>
        <v>0.03125</v>
      </c>
      <c r="E19" s="10">
        <f>+SINH(D19)*180/PI()</f>
        <v>1.7907845454183025</v>
      </c>
      <c r="F19" s="10">
        <f>+D19*100</f>
        <v>3.125</v>
      </c>
    </row>
    <row r="20" spans="2:6" ht="12.75">
      <c r="B20" s="6"/>
      <c r="C20" s="11"/>
      <c r="D20" s="11"/>
      <c r="E20" s="11"/>
      <c r="F20" s="11"/>
    </row>
    <row r="21" spans="1:6" ht="12.75">
      <c r="A21" s="4">
        <v>4</v>
      </c>
      <c r="B21" s="7">
        <v>0.4375</v>
      </c>
      <c r="C21" s="12">
        <f>+ABS(B21)</f>
        <v>0.4375</v>
      </c>
      <c r="D21" s="9">
        <f>+C21/12</f>
        <v>0.036458333333333336</v>
      </c>
      <c r="E21" s="10">
        <f>+SINH(D21)*180/PI()</f>
        <v>2.089371425234885</v>
      </c>
      <c r="F21" s="10">
        <f>+D21*100</f>
        <v>3.6458333333333335</v>
      </c>
    </row>
    <row r="22" spans="2:8" ht="12.75">
      <c r="B22" s="6"/>
      <c r="C22" s="11"/>
      <c r="D22" s="11"/>
      <c r="E22" s="11"/>
      <c r="F22" s="11"/>
      <c r="H22" s="2"/>
    </row>
    <row r="23" spans="1:6" ht="12.75">
      <c r="A23" s="4">
        <v>5</v>
      </c>
      <c r="B23" s="5">
        <v>0.5</v>
      </c>
      <c r="C23" s="12">
        <f>+ABS(B23)</f>
        <v>0.5</v>
      </c>
      <c r="D23" s="9">
        <f>+C23/12</f>
        <v>0.041666666666666664</v>
      </c>
      <c r="E23" s="10">
        <f>+SINH(D23)*180/PI()</f>
        <v>2.3880149830068866</v>
      </c>
      <c r="F23" s="10">
        <f>+D23*100</f>
        <v>4.166666666666666</v>
      </c>
    </row>
    <row r="24" spans="2:6" ht="12.75">
      <c r="B24" s="6"/>
      <c r="C24" s="11"/>
      <c r="D24" s="11"/>
      <c r="E24" s="11"/>
      <c r="F24" s="11"/>
    </row>
    <row r="25" spans="1:6" ht="12.75">
      <c r="A25" s="4">
        <v>6</v>
      </c>
      <c r="B25" s="7">
        <v>0.5625</v>
      </c>
      <c r="C25" s="12">
        <f>+ABS(B25)</f>
        <v>0.5625</v>
      </c>
      <c r="D25" s="9">
        <f>+C25/12</f>
        <v>0.046875</v>
      </c>
      <c r="E25" s="10">
        <f>+SINH(D25)*180/PI()</f>
        <v>2.6867233199775966</v>
      </c>
      <c r="F25" s="10">
        <f>+D25*100</f>
        <v>4.6875</v>
      </c>
    </row>
    <row r="26" spans="2:6" ht="12.75">
      <c r="B26" s="6"/>
      <c r="C26" s="11"/>
      <c r="D26" s="11"/>
      <c r="E26" s="11"/>
      <c r="F26" s="11"/>
    </row>
    <row r="27" spans="1:6" ht="12.75">
      <c r="A27" s="4">
        <v>7</v>
      </c>
      <c r="B27" s="5">
        <v>0.625</v>
      </c>
      <c r="C27" s="12">
        <f>+ABS(B27)</f>
        <v>0.625</v>
      </c>
      <c r="D27" s="9">
        <f>+C27/12</f>
        <v>0.052083333333333336</v>
      </c>
      <c r="E27" s="10">
        <f>+SINH(D27)*180/PI()</f>
        <v>2.9855045391475676</v>
      </c>
      <c r="F27" s="10">
        <f>+D27*100</f>
        <v>5.208333333333334</v>
      </c>
    </row>
    <row r="28" spans="2:6" ht="12.75">
      <c r="B28" s="6"/>
      <c r="C28" s="11"/>
      <c r="D28" s="11"/>
      <c r="E28" s="11"/>
      <c r="F28" s="11"/>
    </row>
    <row r="29" spans="1:6" ht="12.75">
      <c r="A29" s="4">
        <v>8</v>
      </c>
      <c r="B29" s="7">
        <v>0.6875</v>
      </c>
      <c r="C29" s="12">
        <f>+ABS(B29)</f>
        <v>0.6875</v>
      </c>
      <c r="D29" s="9">
        <f>+C29/12</f>
        <v>0.057291666666666664</v>
      </c>
      <c r="E29" s="10">
        <f>+SINH(D29)*180/PI()</f>
        <v>3.2843667454943994</v>
      </c>
      <c r="F29" s="10">
        <f>+D29*100</f>
        <v>5.729166666666666</v>
      </c>
    </row>
    <row r="30" spans="2:6" ht="12.75">
      <c r="B30" s="6"/>
      <c r="C30" s="11"/>
      <c r="D30" s="11"/>
      <c r="E30" s="11"/>
      <c r="F30" s="11"/>
    </row>
    <row r="31" spans="1:6" ht="12.75">
      <c r="A31" s="4">
        <v>9</v>
      </c>
      <c r="B31" s="5">
        <v>0.75</v>
      </c>
      <c r="C31" s="12">
        <f>+ABS(B31)</f>
        <v>0.75</v>
      </c>
      <c r="D31" s="9">
        <f>+C31/12</f>
        <v>0.0625</v>
      </c>
      <c r="E31" s="10">
        <f>+SINH(D31)*180/PI()</f>
        <v>3.583318046192636</v>
      </c>
      <c r="F31" s="10">
        <f>+D31*100</f>
        <v>6.25</v>
      </c>
    </row>
    <row r="32" spans="2:6" ht="12.75">
      <c r="B32" s="6"/>
      <c r="C32" s="11"/>
      <c r="D32" s="11"/>
      <c r="E32" s="11"/>
      <c r="F32" s="11"/>
    </row>
    <row r="33" spans="1:6" ht="12.75">
      <c r="A33" s="4">
        <v>10</v>
      </c>
      <c r="B33" s="5">
        <v>0.875</v>
      </c>
      <c r="C33" s="12">
        <f>+ABS(B33)</f>
        <v>0.875</v>
      </c>
      <c r="D33" s="9">
        <f>+C33/12</f>
        <v>0.07291666666666667</v>
      </c>
      <c r="E33" s="10">
        <f>+SINH(D33)*180/PI()</f>
        <v>4.181520371645655</v>
      </c>
      <c r="F33" s="10">
        <f>+D33*100</f>
        <v>7.291666666666667</v>
      </c>
    </row>
    <row r="34" spans="2:6" ht="12.75">
      <c r="B34" s="6"/>
      <c r="C34" s="11"/>
      <c r="D34" s="11"/>
      <c r="E34" s="11"/>
      <c r="F34" s="11"/>
    </row>
    <row r="35" spans="1:6" ht="12.75">
      <c r="A35" s="4">
        <v>11</v>
      </c>
      <c r="B35" s="6">
        <v>1</v>
      </c>
      <c r="C35" s="12">
        <f>+ABS(B35)</f>
        <v>1</v>
      </c>
      <c r="D35" s="9">
        <f>+C35/12</f>
        <v>0.08333333333333333</v>
      </c>
      <c r="E35" s="10">
        <f>+SINH(D35)*180/PI()</f>
        <v>4.780176425200023</v>
      </c>
      <c r="F35" s="10">
        <f>+D35*100</f>
        <v>8.333333333333332</v>
      </c>
    </row>
    <row r="37" spans="1:8" ht="12.75">
      <c r="A37" s="1"/>
      <c r="B37" s="14" t="s">
        <v>9</v>
      </c>
      <c r="C37" s="14" t="s">
        <v>9</v>
      </c>
      <c r="D37" s="14" t="s">
        <v>9</v>
      </c>
      <c r="E37" s="1"/>
      <c r="F37" s="1" t="s">
        <v>9</v>
      </c>
      <c r="G37" s="14" t="s">
        <v>9</v>
      </c>
      <c r="H37" s="14" t="s">
        <v>9</v>
      </c>
    </row>
    <row r="38" spans="1:8" ht="12.75">
      <c r="A38" s="1"/>
      <c r="B38" s="14" t="s">
        <v>7</v>
      </c>
      <c r="C38" s="14" t="s">
        <v>8</v>
      </c>
      <c r="D38" s="14" t="s">
        <v>8</v>
      </c>
      <c r="E38" s="1"/>
      <c r="F38" s="14" t="s">
        <v>7</v>
      </c>
      <c r="G38" s="14" t="s">
        <v>8</v>
      </c>
      <c r="H38" s="14" t="s">
        <v>8</v>
      </c>
    </row>
    <row r="39" spans="1:8" ht="12.75">
      <c r="A39" s="1"/>
      <c r="B39" s="1"/>
      <c r="C39" s="14" t="s">
        <v>30</v>
      </c>
      <c r="D39" s="14" t="s">
        <v>6</v>
      </c>
      <c r="E39" s="1"/>
      <c r="F39" s="1"/>
      <c r="G39" s="14" t="s">
        <v>30</v>
      </c>
      <c r="H39" s="14" t="s">
        <v>6</v>
      </c>
    </row>
    <row r="41" spans="1:8" ht="12.75">
      <c r="A41" s="4">
        <v>1</v>
      </c>
      <c r="B41" s="4">
        <v>2</v>
      </c>
      <c r="C41" s="4" t="s">
        <v>10</v>
      </c>
      <c r="D41" s="4">
        <v>1.15</v>
      </c>
      <c r="E41" s="4">
        <v>14</v>
      </c>
      <c r="F41" s="4">
        <v>5</v>
      </c>
      <c r="G41" s="4" t="s">
        <v>22</v>
      </c>
      <c r="H41" s="4">
        <v>2.87</v>
      </c>
    </row>
    <row r="42" spans="1:8" ht="12.75">
      <c r="A42" s="4">
        <v>2</v>
      </c>
      <c r="B42" s="4">
        <v>2.25</v>
      </c>
      <c r="C42" s="4" t="s">
        <v>11</v>
      </c>
      <c r="D42" s="4">
        <v>1.28</v>
      </c>
      <c r="E42" s="4">
        <v>15</v>
      </c>
      <c r="F42" s="4">
        <f>+F41+0.25</f>
        <v>5.25</v>
      </c>
      <c r="G42" s="4" t="s">
        <v>23</v>
      </c>
      <c r="H42" s="4">
        <v>3</v>
      </c>
    </row>
    <row r="43" spans="1:8" ht="12.75">
      <c r="A43" s="4">
        <v>3</v>
      </c>
      <c r="B43" s="4">
        <v>2.5</v>
      </c>
      <c r="C43" s="4" t="s">
        <v>12</v>
      </c>
      <c r="D43" s="4">
        <v>1.43</v>
      </c>
      <c r="E43" s="4">
        <v>16</v>
      </c>
      <c r="F43" s="4">
        <f aca="true" t="shared" si="0" ref="F43:F48">+F42+0.25</f>
        <v>5.5</v>
      </c>
      <c r="G43" s="4" t="s">
        <v>24</v>
      </c>
      <c r="H43" s="4">
        <v>3.15</v>
      </c>
    </row>
    <row r="44" spans="1:8" ht="12.75">
      <c r="A44" s="4">
        <v>4</v>
      </c>
      <c r="B44" s="4">
        <v>2.75</v>
      </c>
      <c r="C44" s="4" t="s">
        <v>13</v>
      </c>
      <c r="D44" s="4">
        <v>1.58</v>
      </c>
      <c r="E44" s="4">
        <v>17</v>
      </c>
      <c r="F44" s="4">
        <f t="shared" si="0"/>
        <v>5.75</v>
      </c>
      <c r="G44" s="4" t="s">
        <v>25</v>
      </c>
      <c r="H44" s="4">
        <v>3.28</v>
      </c>
    </row>
    <row r="45" spans="1:8" ht="12.75">
      <c r="A45" s="4">
        <v>5</v>
      </c>
      <c r="B45" s="4">
        <v>3</v>
      </c>
      <c r="C45" s="4" t="s">
        <v>14</v>
      </c>
      <c r="D45" s="4">
        <v>1.72</v>
      </c>
      <c r="E45" s="4">
        <v>18</v>
      </c>
      <c r="F45" s="4">
        <f t="shared" si="0"/>
        <v>6</v>
      </c>
      <c r="G45" s="4" t="s">
        <v>26</v>
      </c>
      <c r="H45" s="4">
        <v>3.43</v>
      </c>
    </row>
    <row r="46" spans="1:8" ht="12.75">
      <c r="A46" s="4">
        <v>6</v>
      </c>
      <c r="B46" s="4">
        <f>+B45+0.25</f>
        <v>3.25</v>
      </c>
      <c r="C46" s="4" t="s">
        <v>15</v>
      </c>
      <c r="D46" s="4">
        <v>1.87</v>
      </c>
      <c r="E46" s="4">
        <v>19</v>
      </c>
      <c r="F46" s="4">
        <f t="shared" si="0"/>
        <v>6.25</v>
      </c>
      <c r="G46" s="4" t="s">
        <v>27</v>
      </c>
      <c r="H46" s="4">
        <v>3.58</v>
      </c>
    </row>
    <row r="47" spans="1:8" ht="12.75">
      <c r="A47" s="4">
        <v>7</v>
      </c>
      <c r="B47" s="4">
        <f aca="true" t="shared" si="1" ref="B47:B53">+B46+0.25</f>
        <v>3.5</v>
      </c>
      <c r="C47" s="4" t="s">
        <v>16</v>
      </c>
      <c r="D47" s="4">
        <v>2</v>
      </c>
      <c r="E47" s="4">
        <v>20</v>
      </c>
      <c r="F47" s="4">
        <f t="shared" si="0"/>
        <v>6.5</v>
      </c>
      <c r="G47" s="4" t="s">
        <v>28</v>
      </c>
      <c r="H47" s="4">
        <v>3.72</v>
      </c>
    </row>
    <row r="48" spans="1:8" ht="12.75">
      <c r="A48" s="4">
        <v>8</v>
      </c>
      <c r="B48" s="4">
        <f t="shared" si="1"/>
        <v>3.75</v>
      </c>
      <c r="C48" s="4" t="s">
        <v>17</v>
      </c>
      <c r="D48" s="4">
        <v>2.15</v>
      </c>
      <c r="E48" s="4">
        <v>21</v>
      </c>
      <c r="F48" s="4">
        <f t="shared" si="0"/>
        <v>6.75</v>
      </c>
      <c r="G48" s="4" t="s">
        <v>29</v>
      </c>
      <c r="H48" s="4">
        <v>3.87</v>
      </c>
    </row>
    <row r="49" spans="1:4" ht="12.75">
      <c r="A49" s="4">
        <v>9</v>
      </c>
      <c r="B49" s="4">
        <f t="shared" si="1"/>
        <v>4</v>
      </c>
      <c r="C49" s="4" t="s">
        <v>18</v>
      </c>
      <c r="D49" s="4">
        <v>2.28</v>
      </c>
    </row>
    <row r="50" spans="1:4" ht="12.75">
      <c r="A50" s="4">
        <v>10</v>
      </c>
      <c r="B50" s="4">
        <f t="shared" si="1"/>
        <v>4.25</v>
      </c>
      <c r="C50" s="4" t="s">
        <v>19</v>
      </c>
      <c r="D50" s="4">
        <v>2.43</v>
      </c>
    </row>
    <row r="51" spans="1:8" ht="12.75">
      <c r="A51" s="4">
        <v>11</v>
      </c>
      <c r="B51" s="4">
        <f t="shared" si="1"/>
        <v>4.5</v>
      </c>
      <c r="C51" s="4" t="s">
        <v>20</v>
      </c>
      <c r="D51" s="4">
        <v>2.58</v>
      </c>
      <c r="G51" s="4"/>
      <c r="H51" s="4"/>
    </row>
    <row r="52" spans="1:4" ht="12.75">
      <c r="A52" s="4">
        <v>12</v>
      </c>
      <c r="B52" s="4">
        <f t="shared" si="1"/>
        <v>4.75</v>
      </c>
      <c r="C52" s="4" t="s">
        <v>21</v>
      </c>
      <c r="D52" s="4">
        <v>2.72</v>
      </c>
    </row>
    <row r="53" spans="1:4" ht="12.75">
      <c r="A53" s="4">
        <v>13</v>
      </c>
      <c r="B53" s="4">
        <f t="shared" si="1"/>
        <v>5</v>
      </c>
      <c r="C53" s="4" t="s">
        <v>22</v>
      </c>
      <c r="D53" s="4">
        <v>2.87</v>
      </c>
    </row>
    <row r="54" spans="2:8" ht="12.75">
      <c r="B54" s="13"/>
      <c r="C54" s="15" t="s">
        <v>34</v>
      </c>
      <c r="D54" s="15"/>
      <c r="F54" s="16" t="s">
        <v>33</v>
      </c>
      <c r="G54" s="16"/>
      <c r="H54" s="16"/>
    </row>
    <row r="55" spans="2:8" ht="12.75">
      <c r="B55" s="11"/>
      <c r="C55" s="15" t="s">
        <v>35</v>
      </c>
      <c r="D55" s="15"/>
      <c r="F55" s="15"/>
      <c r="G55" s="15"/>
      <c r="H55" s="15"/>
    </row>
  </sheetData>
  <sheetProtection/>
  <mergeCells count="7">
    <mergeCell ref="F55:H55"/>
    <mergeCell ref="B9:F9"/>
    <mergeCell ref="C6:G6"/>
    <mergeCell ref="B11:C11"/>
    <mergeCell ref="F54:H54"/>
    <mergeCell ref="C54:D54"/>
    <mergeCell ref="C55:D55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2007-06-01T12:49:08Z</cp:lastPrinted>
  <dcterms:created xsi:type="dcterms:W3CDTF">2002-01-21T05:29:10Z</dcterms:created>
  <dcterms:modified xsi:type="dcterms:W3CDTF">2019-08-04T10:46:32Z</dcterms:modified>
  <cp:category/>
  <cp:version/>
  <cp:contentType/>
  <cp:contentStatus/>
</cp:coreProperties>
</file>